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kosztorys inwestorsk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<sst xmlns="http://schemas.openxmlformats.org/spreadsheetml/2006/main" count="118" uniqueCount="78">
  <si>
    <t>l.p.</t>
  </si>
  <si>
    <t>jednostka miary</t>
  </si>
  <si>
    <t>opis robót</t>
  </si>
  <si>
    <t>obmiar</t>
  </si>
  <si>
    <t>ceny jednostkowe (zł )</t>
  </si>
  <si>
    <t>Wiosenne wygrabienie trawników z wywozem</t>
  </si>
  <si>
    <t>Jesienne wygrabianie trawników z wywozem</t>
  </si>
  <si>
    <t>Obcinanie brzegów trawnika</t>
  </si>
  <si>
    <t>mb</t>
  </si>
  <si>
    <t>Renowacja trawników</t>
  </si>
  <si>
    <t>Aeracja trawników</t>
  </si>
  <si>
    <t>m2</t>
  </si>
  <si>
    <t>Pielęgnacja trawników</t>
  </si>
  <si>
    <t xml:space="preserve">Pielęgnacja drzew i krzewów </t>
  </si>
  <si>
    <t>Prześwietlanie krzewów</t>
  </si>
  <si>
    <t>Odmładzanie krzewów</t>
  </si>
  <si>
    <t>Pielęgnacja pnączy i roślin okrywowych (przekopanie i pielenie,ciecie , nawożenie , podlewanie, usuwanie opadłych liści wiosną i jesienią, sadzenie uzupełniające)</t>
  </si>
  <si>
    <t>Sadzenie krzewów</t>
  </si>
  <si>
    <t>Wiosenne wygrabianie i wywóz liści ze skupin krzewów</t>
  </si>
  <si>
    <t>Jesienne wygrabianie i wywóz liści ze skupin krzewów</t>
  </si>
  <si>
    <t>Karczowanie drzewek, krzewów, samosiewów ze zrąbkowaniem i wywozem</t>
  </si>
  <si>
    <t>Prześwietlanie koron drzew</t>
  </si>
  <si>
    <t>Pielęgnacja drzew sadzonych z bryła korzeniową w pierwszych latach po posadzeniu ( podlewanie, nawożenie, wymiana i uzupełnienie pali, utrzymanie  mis wokół drzew, przycięcie koron, oprysk na choroby i szkodniki )</t>
  </si>
  <si>
    <t>Usuwanie odrostów drzew</t>
  </si>
  <si>
    <t>Ścinanie drzew 20 cm poniżej poziomu gruntu ze zrąbkowaniem, uzupełnieniem ziemią</t>
  </si>
  <si>
    <t>III</t>
  </si>
  <si>
    <t>IV</t>
  </si>
  <si>
    <t>Pielęgnacja kwietników</t>
  </si>
  <si>
    <t xml:space="preserve">Pielęgnacja kwietnika (przygotowanie kwietników, nawożenie, podlewanie,pielenie,usuwanie przekwitniętych kwiatostanów, likwidacja kwietników, wymiana ziemi, wyłożenie kwietnika stroiszem) </t>
  </si>
  <si>
    <t xml:space="preserve">Sadzenie kwiatów letnich na kwietniku ca 45 szt/m2 </t>
  </si>
  <si>
    <t>I</t>
  </si>
  <si>
    <t>II</t>
  </si>
  <si>
    <t>V</t>
  </si>
  <si>
    <t>Utrzymanie dróg parkowych</t>
  </si>
  <si>
    <t>Oczyszczanie krawężników dróg z darni</t>
  </si>
  <si>
    <t>Prace różne</t>
  </si>
  <si>
    <t>Zimowe utrzymanie dróg</t>
  </si>
  <si>
    <t>Wykonanie oprysków środkami chemicznymi dróg</t>
  </si>
  <si>
    <t>Wykonanie oprysków środkami chemicznymi krzewów</t>
  </si>
  <si>
    <t>Wykonanie oprysków środkami chemicznymi różanek</t>
  </si>
  <si>
    <t>Wykonanie oprysków środkami chemicznymi trawników</t>
  </si>
  <si>
    <t>Oczyszczanie stawów</t>
  </si>
  <si>
    <t>razem całość netto</t>
  </si>
  <si>
    <t>razem całość brutto</t>
  </si>
  <si>
    <t>szt</t>
  </si>
  <si>
    <t xml:space="preserve">m2 </t>
  </si>
  <si>
    <t>godz</t>
  </si>
  <si>
    <t>Pielęgnacja bylin (przekopanie i pielenie, nawożenie, podlewanie, usuniecie przekwitłych kwiatostanów, sadzenie uzupełniające, przyciecie obumarłych części roślin, usuwanie opadły liści wiosną i jesienią)</t>
  </si>
  <si>
    <t>Pielęgnacja róż (rozkopczykowanie róż,przycięcie krzewów róż, nawożenie róż, pielenie róż, przycięcie kwiatostanów róż, usuwanie odrostów, okopcowanie róż, podlewanie, obcinanie brzegów różanek, sadzenie róż)</t>
  </si>
  <si>
    <t>Oczyszczanie dróg,schodów i placów z darni</t>
  </si>
  <si>
    <t xml:space="preserve"> </t>
  </si>
  <si>
    <t>Cięcie żywopłotu 2x</t>
  </si>
  <si>
    <t xml:space="preserve">Powierzchniowe oczyszczanie terenu </t>
  </si>
  <si>
    <t>Koszenie terenu ze zgrabieniem i wywozem pokosu na powierzchni (od kwietnia do października)</t>
  </si>
  <si>
    <t>Nawożenie trawników nowo założonych</t>
  </si>
  <si>
    <t>razem</t>
  </si>
  <si>
    <t>Utrzymanie w czystosci placu zabaw o nawierzchni piaszczystej (bieżące wygrabianie i usuwanie zanieczyszczeń oraz chwastów)</t>
  </si>
  <si>
    <t>Dowóz piasku do piaskownicy 2* w roku</t>
  </si>
  <si>
    <t>Pielęgnacja skupin krzewów wraz z żywopłotami(przekopanie i pielenie,nawożenie, podlewanie, usuwanie przekwitłych kwiatostanów) na powierzchni 575m2</t>
  </si>
  <si>
    <r>
      <t>m</t>
    </r>
    <r>
      <rPr>
        <vertAlign val="superscript"/>
        <sz val="11"/>
        <rFont val="Arial"/>
        <family val="2"/>
      </rPr>
      <t xml:space="preserve">2 </t>
    </r>
  </si>
  <si>
    <r>
      <t>Sadzenie kwiatów letnich na kwietniku  36szt/m</t>
    </r>
    <r>
      <rPr>
        <vertAlign val="superscript"/>
        <sz val="11"/>
        <rFont val="Arial"/>
        <family val="2"/>
      </rPr>
      <t xml:space="preserve">2 </t>
    </r>
  </si>
  <si>
    <t>Prace porządkowe gr. A</t>
  </si>
  <si>
    <t xml:space="preserve">Prace porządkowe gr.C </t>
  </si>
  <si>
    <t xml:space="preserve">Prace porządkowe gr. D </t>
  </si>
  <si>
    <t>obiekt</t>
  </si>
  <si>
    <t>wartość brutto (zł) =2/4*5</t>
  </si>
  <si>
    <t>pozycje od 1 do 42 razem brutto ( zł)</t>
  </si>
  <si>
    <t>pozycje od 1 do 42 razem netto ( zł)</t>
  </si>
  <si>
    <t>pozycja 43 - 46 brutto ( zł)</t>
  </si>
  <si>
    <t>pozycja 43 - 46 netto ( zł)</t>
  </si>
  <si>
    <t>Dozór placu zabaw,  boiska i siłowni</t>
  </si>
  <si>
    <t xml:space="preserve">Sadzenie drzew ( lipa drobnolistna obw. min 16 cm )  z bryłą korzeniową  z 3 palami i poprzeczkami górnymi i dolnymi, wykonanie misy i wyściłókowanie korą, montaż instalacji nawadniająco-napowietrzającej, </t>
  </si>
  <si>
    <t>Prace różne R+S (w tym naprawy urzadzeń zabawowych i rekreacyjnych, rozebranie płotka wokół krzewów iglastych)</t>
  </si>
  <si>
    <t xml:space="preserve">KOSZTORYS OFERTOWY obiekt przy ulicy KROKUSOWEJ  od 15 marca do 30 listopada 2020r. </t>
  </si>
  <si>
    <t>Worki biodegradowalne do koszy ( 33tyg.*3* 15koszy)</t>
  </si>
  <si>
    <t xml:space="preserve">Konserwacja 2* urządzeń zabawowych drewnianych, ławek -dwukrotna impregnacja grzybobójcza </t>
  </si>
  <si>
    <t>Prace porządkowe gr. B (7311m2 R.Os.+800 teren przyległy=8.111) poniedziałki, środy, piątki</t>
  </si>
  <si>
    <t>Zamiatanie chodnika z kostki betonowej  na powierzchni 426m2+35m2, nawierzchni gumowej 440m2  i boisk na powierzchni 1360m2 (968+392)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</si>
</sst>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28"/>
      <name val="Calibri"/>
      <family val="2"/>
    </font>
    <font>
      <sz val="12"/>
      <color indexed="2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28"/>
      <name val="Calibri"/>
      <family val="2"/>
    </font>
    <font>
      <b/>
      <sz val="11"/>
      <color indexed="28"/>
      <name val="Arial"/>
      <family val="2"/>
    </font>
    <font>
      <sz val="11"/>
      <color indexed="2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1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4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 applyProtection="1">
      <alignment vertical="center" wrapText="1"/>
      <protection locked="0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41" fontId="14" fillId="0" borderId="16" xfId="0" applyNumberFormat="1" applyFont="1" applyBorder="1" applyAlignment="1">
      <alignment vertical="center" wrapText="1"/>
    </xf>
    <xf numFmtId="43" fontId="13" fillId="0" borderId="17" xfId="0" applyNumberFormat="1" applyFont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Border="1" applyAlignment="1" applyProtection="1">
      <alignment vertical="center" wrapText="1"/>
      <protection locked="0"/>
    </xf>
    <xf numFmtId="43" fontId="14" fillId="0" borderId="16" xfId="0" applyNumberFormat="1" applyFont="1" applyBorder="1" applyAlignment="1">
      <alignment vertical="center" wrapText="1"/>
    </xf>
    <xf numFmtId="43" fontId="14" fillId="0" borderId="16" xfId="0" applyNumberFormat="1" applyFont="1" applyBorder="1" applyAlignment="1">
      <alignment vertical="center"/>
    </xf>
    <xf numFmtId="0" fontId="13" fillId="0" borderId="14" xfId="0" applyFont="1" applyBorder="1" applyAlignment="1" applyProtection="1">
      <alignment vertical="center" wrapText="1"/>
      <protection locked="0"/>
    </xf>
    <xf numFmtId="41" fontId="14" fillId="0" borderId="10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 applyProtection="1">
      <alignment vertical="center" wrapText="1"/>
      <protection locked="0"/>
    </xf>
    <xf numFmtId="43" fontId="14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vertical="center" wrapText="1"/>
      <protection locked="0"/>
    </xf>
    <xf numFmtId="4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43" fontId="13" fillId="0" borderId="10" xfId="0" applyNumberFormat="1" applyFont="1" applyBorder="1" applyAlignment="1" applyProtection="1">
      <alignment horizontal="center" vertical="center" wrapText="1"/>
      <protection locked="0"/>
    </xf>
    <xf numFmtId="41" fontId="14" fillId="0" borderId="10" xfId="0" applyNumberFormat="1" applyFont="1" applyBorder="1" applyAlignment="1">
      <alignment horizontal="center" vertical="center" wrapText="1"/>
    </xf>
    <xf numFmtId="43" fontId="14" fillId="0" borderId="16" xfId="0" applyNumberFormat="1" applyFont="1" applyBorder="1" applyAlignment="1">
      <alignment horizontal="center" vertical="center"/>
    </xf>
    <xf numFmtId="41" fontId="11" fillId="33" borderId="13" xfId="0" applyNumberFormat="1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43" fontId="11" fillId="33" borderId="13" xfId="0" applyNumberFormat="1" applyFont="1" applyFill="1" applyBorder="1" applyAlignment="1">
      <alignment vertical="center" wrapText="1"/>
    </xf>
    <xf numFmtId="43" fontId="14" fillId="33" borderId="16" xfId="0" applyNumberFormat="1" applyFont="1" applyFill="1" applyBorder="1" applyAlignment="1">
      <alignment horizontal="right"/>
    </xf>
    <xf numFmtId="43" fontId="13" fillId="34" borderId="10" xfId="0" applyNumberFormat="1" applyFont="1" applyFill="1" applyBorder="1" applyAlignment="1">
      <alignment vertical="center" wrapText="1"/>
    </xf>
    <xf numFmtId="43" fontId="13" fillId="34" borderId="16" xfId="0" applyNumberFormat="1" applyFont="1" applyFill="1" applyBorder="1" applyAlignment="1">
      <alignment vertical="center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vertical="center"/>
    </xf>
    <xf numFmtId="43" fontId="14" fillId="33" borderId="16" xfId="0" applyNumberFormat="1" applyFont="1" applyFill="1" applyBorder="1" applyAlignment="1">
      <alignment vertical="center"/>
    </xf>
    <xf numFmtId="164" fontId="13" fillId="0" borderId="12" xfId="0" applyNumberFormat="1" applyFont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4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14" fillId="0" borderId="10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0" xfId="0" applyNumberFormat="1" applyFont="1" applyFill="1" applyBorder="1" applyAlignment="1">
      <alignment/>
    </xf>
    <xf numFmtId="43" fontId="13" fillId="0" borderId="10" xfId="0" applyNumberFormat="1" applyFont="1" applyBorder="1" applyAlignment="1">
      <alignment/>
    </xf>
    <xf numFmtId="43" fontId="14" fillId="34" borderId="10" xfId="0" applyNumberFormat="1" applyFont="1" applyFill="1" applyBorder="1" applyAlignment="1">
      <alignment/>
    </xf>
    <xf numFmtId="43" fontId="14" fillId="34" borderId="16" xfId="0" applyNumberFormat="1" applyFont="1" applyFill="1" applyBorder="1" applyAlignment="1">
      <alignment vertical="center"/>
    </xf>
    <xf numFmtId="0" fontId="13" fillId="0" borderId="11" xfId="0" applyFont="1" applyBorder="1" applyAlignment="1" applyProtection="1">
      <alignment vertical="center" wrapText="1"/>
      <protection locked="0"/>
    </xf>
    <xf numFmtId="41" fontId="14" fillId="0" borderId="12" xfId="0" applyNumberFormat="1" applyFont="1" applyBorder="1" applyAlignment="1">
      <alignment/>
    </xf>
    <xf numFmtId="41" fontId="14" fillId="0" borderId="12" xfId="0" applyNumberFormat="1" applyFont="1" applyBorder="1" applyAlignment="1">
      <alignment vertical="center"/>
    </xf>
    <xf numFmtId="43" fontId="14" fillId="0" borderId="12" xfId="0" applyNumberFormat="1" applyFont="1" applyBorder="1" applyAlignment="1">
      <alignment vertical="center"/>
    </xf>
    <xf numFmtId="43" fontId="13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wrapText="1"/>
      <protection locked="0"/>
    </xf>
    <xf numFmtId="43" fontId="14" fillId="0" borderId="12" xfId="0" applyNumberFormat="1" applyFont="1" applyBorder="1" applyAlignment="1">
      <alignment/>
    </xf>
    <xf numFmtId="164" fontId="13" fillId="0" borderId="10" xfId="0" applyNumberFormat="1" applyFont="1" applyBorder="1" applyAlignment="1" applyProtection="1">
      <alignment wrapText="1"/>
      <protection locked="0"/>
    </xf>
    <xf numFmtId="43" fontId="14" fillId="0" borderId="10" xfId="0" applyNumberFormat="1" applyFont="1" applyBorder="1" applyAlignment="1">
      <alignment horizontal="right"/>
    </xf>
    <xf numFmtId="0" fontId="13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3" fontId="17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3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3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3" fontId="16" fillId="0" borderId="31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3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3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view="pageLayout" workbookViewId="0" topLeftCell="A1">
      <selection activeCell="H32" sqref="H32"/>
    </sheetView>
  </sheetViews>
  <sheetFormatPr defaultColWidth="9.140625" defaultRowHeight="15"/>
  <cols>
    <col min="1" max="1" width="7.421875" style="6" customWidth="1"/>
    <col min="2" max="2" width="56.421875" style="1" customWidth="1"/>
    <col min="3" max="3" width="17.7109375" style="1" customWidth="1"/>
    <col min="4" max="4" width="9.57421875" style="1" customWidth="1"/>
    <col min="5" max="5" width="9.28125" style="1" customWidth="1"/>
    <col min="6" max="6" width="13.421875" style="1" customWidth="1"/>
    <col min="7" max="7" width="20.28125" style="1" customWidth="1"/>
    <col min="8" max="16384" width="9.140625" style="1" customWidth="1"/>
  </cols>
  <sheetData>
    <row r="1" spans="1:6" ht="18.75">
      <c r="A1" s="82" t="s">
        <v>73</v>
      </c>
      <c r="B1" s="82"/>
      <c r="C1" s="82"/>
      <c r="D1" s="82"/>
      <c r="E1" s="82"/>
      <c r="F1" s="82"/>
    </row>
    <row r="2" spans="1:6" ht="15.75">
      <c r="A2" s="2"/>
      <c r="B2" s="2"/>
      <c r="C2" s="2"/>
      <c r="D2" s="2"/>
      <c r="E2" s="2"/>
      <c r="F2" s="2"/>
    </row>
    <row r="3" spans="1:7" ht="15.75">
      <c r="A3" s="87" t="s">
        <v>0</v>
      </c>
      <c r="B3" s="88" t="s">
        <v>2</v>
      </c>
      <c r="C3" s="87" t="s">
        <v>3</v>
      </c>
      <c r="D3" s="87" t="s">
        <v>1</v>
      </c>
      <c r="E3" s="87"/>
      <c r="F3" s="95" t="s">
        <v>4</v>
      </c>
      <c r="G3" s="79" t="s">
        <v>65</v>
      </c>
    </row>
    <row r="4" spans="1:7" ht="15" customHeight="1">
      <c r="A4" s="87"/>
      <c r="B4" s="88"/>
      <c r="C4" s="87"/>
      <c r="D4" s="87"/>
      <c r="E4" s="87"/>
      <c r="F4" s="96"/>
      <c r="G4" s="80"/>
    </row>
    <row r="5" spans="1:7" ht="36.75" customHeight="1">
      <c r="A5" s="87"/>
      <c r="B5" s="88"/>
      <c r="C5" s="87"/>
      <c r="D5" s="87"/>
      <c r="E5" s="87"/>
      <c r="F5" s="97"/>
      <c r="G5" s="81"/>
    </row>
    <row r="6" spans="1:7" ht="16.5" customHeight="1">
      <c r="A6" s="15"/>
      <c r="B6" s="16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</row>
    <row r="7" spans="1:7" s="3" customFormat="1" ht="15.75">
      <c r="A7" s="18" t="s">
        <v>30</v>
      </c>
      <c r="B7" s="19" t="s">
        <v>12</v>
      </c>
      <c r="C7" s="20"/>
      <c r="D7" s="20"/>
      <c r="E7" s="20"/>
      <c r="F7" s="20"/>
      <c r="G7" s="21"/>
    </row>
    <row r="8" spans="1:7" ht="28.5">
      <c r="A8" s="22">
        <v>1</v>
      </c>
      <c r="B8" s="23" t="s">
        <v>53</v>
      </c>
      <c r="C8" s="24">
        <v>2700</v>
      </c>
      <c r="D8" s="25" t="s">
        <v>59</v>
      </c>
      <c r="E8" s="26">
        <v>100</v>
      </c>
      <c r="F8" s="27"/>
      <c r="G8" s="28">
        <f aca="true" t="shared" si="0" ref="G8:G13">C8/E8*F8</f>
        <v>0</v>
      </c>
    </row>
    <row r="9" spans="1:7" ht="15.75">
      <c r="A9" s="22">
        <v>2</v>
      </c>
      <c r="B9" s="29" t="s">
        <v>5</v>
      </c>
      <c r="C9" s="30">
        <v>2700</v>
      </c>
      <c r="D9" s="25" t="s">
        <v>59</v>
      </c>
      <c r="E9" s="31">
        <v>100</v>
      </c>
      <c r="F9" s="32"/>
      <c r="G9" s="28">
        <f t="shared" si="0"/>
        <v>0</v>
      </c>
    </row>
    <row r="10" spans="1:7" ht="15.75">
      <c r="A10" s="22">
        <v>3</v>
      </c>
      <c r="B10" s="29" t="s">
        <v>6</v>
      </c>
      <c r="C10" s="30">
        <v>2700</v>
      </c>
      <c r="D10" s="25" t="s">
        <v>59</v>
      </c>
      <c r="E10" s="31">
        <v>100</v>
      </c>
      <c r="F10" s="32"/>
      <c r="G10" s="28">
        <f t="shared" si="0"/>
        <v>0</v>
      </c>
    </row>
    <row r="11" spans="1:7" ht="15.75">
      <c r="A11" s="33">
        <v>4</v>
      </c>
      <c r="B11" s="34" t="s">
        <v>7</v>
      </c>
      <c r="C11" s="30">
        <v>0</v>
      </c>
      <c r="D11" s="35" t="s">
        <v>8</v>
      </c>
      <c r="E11" s="36">
        <v>100</v>
      </c>
      <c r="F11" s="32"/>
      <c r="G11" s="28">
        <f t="shared" si="0"/>
        <v>0</v>
      </c>
    </row>
    <row r="12" spans="1:10" ht="15.75">
      <c r="A12" s="22">
        <v>5</v>
      </c>
      <c r="B12" s="29" t="s">
        <v>9</v>
      </c>
      <c r="C12" s="30">
        <v>0</v>
      </c>
      <c r="D12" s="25" t="s">
        <v>59</v>
      </c>
      <c r="E12" s="31">
        <v>100</v>
      </c>
      <c r="F12" s="32"/>
      <c r="G12" s="28">
        <f t="shared" si="0"/>
        <v>0</v>
      </c>
      <c r="J12" s="7" t="s">
        <v>50</v>
      </c>
    </row>
    <row r="13" spans="1:7" ht="15.75">
      <c r="A13" s="22">
        <v>6</v>
      </c>
      <c r="B13" s="37" t="s">
        <v>10</v>
      </c>
      <c r="C13" s="30">
        <v>0</v>
      </c>
      <c r="D13" s="38" t="s">
        <v>11</v>
      </c>
      <c r="E13" s="31">
        <v>100</v>
      </c>
      <c r="F13" s="32"/>
      <c r="G13" s="28">
        <f t="shared" si="0"/>
        <v>0</v>
      </c>
    </row>
    <row r="14" spans="1:7" ht="15.75">
      <c r="A14" s="22">
        <v>7</v>
      </c>
      <c r="B14" s="37" t="s">
        <v>54</v>
      </c>
      <c r="C14" s="39">
        <v>0</v>
      </c>
      <c r="D14" s="38" t="s">
        <v>11</v>
      </c>
      <c r="E14" s="31">
        <v>100</v>
      </c>
      <c r="F14" s="32"/>
      <c r="G14" s="40">
        <v>0</v>
      </c>
    </row>
    <row r="15" spans="1:7" s="4" customFormat="1" ht="15.75">
      <c r="A15" s="18" t="s">
        <v>31</v>
      </c>
      <c r="B15" s="19" t="s">
        <v>13</v>
      </c>
      <c r="C15" s="41"/>
      <c r="D15" s="42"/>
      <c r="E15" s="42"/>
      <c r="F15" s="43"/>
      <c r="G15" s="44"/>
    </row>
    <row r="16" spans="1:7" ht="15.75">
      <c r="A16" s="22">
        <v>8</v>
      </c>
      <c r="B16" s="29" t="s">
        <v>14</v>
      </c>
      <c r="C16" s="30">
        <v>0</v>
      </c>
      <c r="D16" s="38" t="s">
        <v>44</v>
      </c>
      <c r="E16" s="31">
        <v>1</v>
      </c>
      <c r="F16" s="32"/>
      <c r="G16" s="28">
        <f aca="true" t="shared" si="1" ref="G16:G29">C16/E16*F16</f>
        <v>0</v>
      </c>
    </row>
    <row r="17" spans="1:7" ht="15.75">
      <c r="A17" s="22">
        <v>9</v>
      </c>
      <c r="B17" s="29" t="s">
        <v>15</v>
      </c>
      <c r="C17" s="30">
        <v>0</v>
      </c>
      <c r="D17" s="38" t="s">
        <v>44</v>
      </c>
      <c r="E17" s="31">
        <v>1</v>
      </c>
      <c r="F17" s="32"/>
      <c r="G17" s="28">
        <f t="shared" si="1"/>
        <v>0</v>
      </c>
    </row>
    <row r="18" spans="1:7" ht="57">
      <c r="A18" s="22">
        <v>10</v>
      </c>
      <c r="B18" s="29" t="s">
        <v>58</v>
      </c>
      <c r="C18" s="30">
        <v>300</v>
      </c>
      <c r="D18" s="25" t="s">
        <v>11</v>
      </c>
      <c r="E18" s="31">
        <v>100</v>
      </c>
      <c r="F18" s="45"/>
      <c r="G18" s="46">
        <f t="shared" si="1"/>
        <v>0</v>
      </c>
    </row>
    <row r="19" spans="1:7" ht="15.75">
      <c r="A19" s="22">
        <v>11</v>
      </c>
      <c r="B19" s="29" t="s">
        <v>51</v>
      </c>
      <c r="C19" s="30">
        <v>0</v>
      </c>
      <c r="D19" s="25" t="s">
        <v>45</v>
      </c>
      <c r="E19" s="31">
        <v>100</v>
      </c>
      <c r="F19" s="32"/>
      <c r="G19" s="28">
        <f t="shared" si="1"/>
        <v>0</v>
      </c>
    </row>
    <row r="20" spans="1:7" ht="42.75">
      <c r="A20" s="22">
        <v>12</v>
      </c>
      <c r="B20" s="29" t="s">
        <v>16</v>
      </c>
      <c r="C20" s="30">
        <v>0</v>
      </c>
      <c r="D20" s="25" t="s">
        <v>45</v>
      </c>
      <c r="E20" s="31">
        <v>1</v>
      </c>
      <c r="F20" s="47"/>
      <c r="G20" s="28">
        <f t="shared" si="1"/>
        <v>0</v>
      </c>
    </row>
    <row r="21" spans="1:7" ht="15.75">
      <c r="A21" s="22">
        <v>13</v>
      </c>
      <c r="B21" s="29" t="s">
        <v>17</v>
      </c>
      <c r="C21" s="30">
        <v>0</v>
      </c>
      <c r="D21" s="38" t="s">
        <v>44</v>
      </c>
      <c r="E21" s="31">
        <v>1</v>
      </c>
      <c r="F21" s="47"/>
      <c r="G21" s="28">
        <f t="shared" si="1"/>
        <v>0</v>
      </c>
    </row>
    <row r="22" spans="1:7" ht="15.75">
      <c r="A22" s="33">
        <v>14</v>
      </c>
      <c r="B22" s="34" t="s">
        <v>18</v>
      </c>
      <c r="C22" s="30">
        <v>0</v>
      </c>
      <c r="D22" s="25" t="s">
        <v>59</v>
      </c>
      <c r="E22" s="31">
        <v>100</v>
      </c>
      <c r="F22" s="47"/>
      <c r="G22" s="28">
        <f t="shared" si="1"/>
        <v>0</v>
      </c>
    </row>
    <row r="23" spans="1:7" ht="15.75">
      <c r="A23" s="22">
        <v>15</v>
      </c>
      <c r="B23" s="29" t="s">
        <v>19</v>
      </c>
      <c r="C23" s="30">
        <v>0</v>
      </c>
      <c r="D23" s="25" t="s">
        <v>59</v>
      </c>
      <c r="E23" s="31">
        <v>100</v>
      </c>
      <c r="F23" s="47"/>
      <c r="G23" s="28">
        <f t="shared" si="1"/>
        <v>0</v>
      </c>
    </row>
    <row r="24" spans="1:7" ht="28.5">
      <c r="A24" s="22">
        <v>16</v>
      </c>
      <c r="B24" s="29" t="s">
        <v>20</v>
      </c>
      <c r="C24" s="30">
        <v>0</v>
      </c>
      <c r="D24" s="38" t="s">
        <v>44</v>
      </c>
      <c r="E24" s="31">
        <v>1</v>
      </c>
      <c r="F24" s="32"/>
      <c r="G24" s="48">
        <f t="shared" si="1"/>
        <v>0</v>
      </c>
    </row>
    <row r="25" spans="1:7" ht="15.75">
      <c r="A25" s="22">
        <v>17</v>
      </c>
      <c r="B25" s="29" t="s">
        <v>21</v>
      </c>
      <c r="C25" s="30">
        <v>0</v>
      </c>
      <c r="D25" s="38" t="s">
        <v>44</v>
      </c>
      <c r="E25" s="31">
        <v>1</v>
      </c>
      <c r="F25" s="32"/>
      <c r="G25" s="28">
        <f t="shared" si="1"/>
        <v>0</v>
      </c>
    </row>
    <row r="26" spans="1:7" ht="83.25" customHeight="1">
      <c r="A26" s="22">
        <v>18</v>
      </c>
      <c r="B26" s="29" t="s">
        <v>22</v>
      </c>
      <c r="C26" s="30">
        <v>26</v>
      </c>
      <c r="D26" s="38" t="s">
        <v>44</v>
      </c>
      <c r="E26" s="31">
        <v>1</v>
      </c>
      <c r="F26" s="32"/>
      <c r="G26" s="28">
        <f t="shared" si="1"/>
        <v>0</v>
      </c>
    </row>
    <row r="27" spans="1:7" ht="57">
      <c r="A27" s="22">
        <v>19</v>
      </c>
      <c r="B27" s="29" t="s">
        <v>71</v>
      </c>
      <c r="C27" s="30">
        <v>0</v>
      </c>
      <c r="D27" s="38" t="s">
        <v>44</v>
      </c>
      <c r="E27" s="31">
        <v>1</v>
      </c>
      <c r="F27" s="32"/>
      <c r="G27" s="28">
        <f t="shared" si="1"/>
        <v>0</v>
      </c>
    </row>
    <row r="28" spans="1:7" ht="15.75">
      <c r="A28" s="22">
        <v>20</v>
      </c>
      <c r="B28" s="29" t="s">
        <v>23</v>
      </c>
      <c r="C28" s="30">
        <v>0</v>
      </c>
      <c r="D28" s="38" t="s">
        <v>44</v>
      </c>
      <c r="E28" s="31">
        <v>1</v>
      </c>
      <c r="F28" s="32"/>
      <c r="G28" s="28">
        <f t="shared" si="1"/>
        <v>0</v>
      </c>
    </row>
    <row r="29" spans="1:7" ht="28.5">
      <c r="A29" s="22">
        <v>21</v>
      </c>
      <c r="B29" s="29" t="s">
        <v>24</v>
      </c>
      <c r="C29" s="30">
        <v>0</v>
      </c>
      <c r="D29" s="38" t="s">
        <v>44</v>
      </c>
      <c r="E29" s="31">
        <v>1</v>
      </c>
      <c r="F29" s="32"/>
      <c r="G29" s="28">
        <f t="shared" si="1"/>
        <v>0</v>
      </c>
    </row>
    <row r="30" spans="1:7" s="4" customFormat="1" ht="15.75">
      <c r="A30" s="18" t="s">
        <v>25</v>
      </c>
      <c r="B30" s="19" t="s">
        <v>27</v>
      </c>
      <c r="C30" s="41" t="s">
        <v>50</v>
      </c>
      <c r="D30" s="42"/>
      <c r="E30" s="42"/>
      <c r="F30" s="43"/>
      <c r="G30" s="49"/>
    </row>
    <row r="31" spans="1:7" ht="57">
      <c r="A31" s="22">
        <v>22</v>
      </c>
      <c r="B31" s="29" t="s">
        <v>48</v>
      </c>
      <c r="C31" s="30">
        <v>0</v>
      </c>
      <c r="D31" s="38" t="s">
        <v>44</v>
      </c>
      <c r="E31" s="31">
        <v>1</v>
      </c>
      <c r="F31" s="32"/>
      <c r="G31" s="48">
        <f>C31/E31*F31</f>
        <v>0</v>
      </c>
    </row>
    <row r="32" spans="1:7" ht="57">
      <c r="A32" s="22">
        <v>23</v>
      </c>
      <c r="B32" s="29" t="s">
        <v>28</v>
      </c>
      <c r="C32" s="30">
        <v>0</v>
      </c>
      <c r="D32" s="25" t="s">
        <v>59</v>
      </c>
      <c r="E32" s="31">
        <v>100</v>
      </c>
      <c r="F32" s="32"/>
      <c r="G32" s="28">
        <f>C32/E32*F32</f>
        <v>0</v>
      </c>
    </row>
    <row r="33" spans="1:7" ht="16.5">
      <c r="A33" s="33">
        <v>24</v>
      </c>
      <c r="B33" s="34" t="s">
        <v>60</v>
      </c>
      <c r="C33" s="30">
        <v>0</v>
      </c>
      <c r="D33" s="35" t="s">
        <v>59</v>
      </c>
      <c r="E33" s="36">
        <v>1</v>
      </c>
      <c r="F33" s="32"/>
      <c r="G33" s="28">
        <f>C33/E33*F33</f>
        <v>0</v>
      </c>
    </row>
    <row r="34" spans="1:7" ht="15.75">
      <c r="A34" s="33">
        <v>25</v>
      </c>
      <c r="B34" s="34" t="s">
        <v>29</v>
      </c>
      <c r="C34" s="30">
        <v>0</v>
      </c>
      <c r="D34" s="35" t="s">
        <v>59</v>
      </c>
      <c r="E34" s="36">
        <v>1</v>
      </c>
      <c r="F34" s="32"/>
      <c r="G34" s="28">
        <f>C34/E34*F34</f>
        <v>0</v>
      </c>
    </row>
    <row r="35" spans="1:7" ht="57">
      <c r="A35" s="33">
        <v>26</v>
      </c>
      <c r="B35" s="51" t="s">
        <v>47</v>
      </c>
      <c r="C35" s="30">
        <v>0</v>
      </c>
      <c r="D35" s="52" t="s">
        <v>45</v>
      </c>
      <c r="E35" s="36">
        <v>100</v>
      </c>
      <c r="F35" s="32"/>
      <c r="G35" s="28">
        <f>C35/E35*F35</f>
        <v>0</v>
      </c>
    </row>
    <row r="36" spans="1:7" s="4" customFormat="1" ht="15.75">
      <c r="A36" s="18" t="s">
        <v>26</v>
      </c>
      <c r="B36" s="19" t="s">
        <v>33</v>
      </c>
      <c r="C36" s="41"/>
      <c r="D36" s="42"/>
      <c r="E36" s="42"/>
      <c r="F36" s="43"/>
      <c r="G36" s="49"/>
    </row>
    <row r="37" spans="1:7" ht="42.75">
      <c r="A37" s="22">
        <v>27</v>
      </c>
      <c r="B37" s="29" t="s">
        <v>77</v>
      </c>
      <c r="C37" s="77">
        <v>2261</v>
      </c>
      <c r="D37" s="25" t="s">
        <v>59</v>
      </c>
      <c r="E37" s="31">
        <v>100</v>
      </c>
      <c r="F37" s="54"/>
      <c r="G37" s="28">
        <f>C37/E37*F37</f>
        <v>0</v>
      </c>
    </row>
    <row r="38" spans="1:7" ht="15.75">
      <c r="A38" s="33">
        <v>28</v>
      </c>
      <c r="B38" s="34" t="s">
        <v>34</v>
      </c>
      <c r="C38" s="53">
        <v>0</v>
      </c>
      <c r="D38" s="52" t="s">
        <v>8</v>
      </c>
      <c r="E38" s="36">
        <v>100</v>
      </c>
      <c r="F38" s="54"/>
      <c r="G38" s="28">
        <f>C38/E38*F38</f>
        <v>0</v>
      </c>
    </row>
    <row r="39" spans="1:7" ht="15.75">
      <c r="A39" s="33">
        <v>29</v>
      </c>
      <c r="B39" s="34" t="s">
        <v>49</v>
      </c>
      <c r="C39" s="53">
        <v>0</v>
      </c>
      <c r="D39" s="35" t="s">
        <v>11</v>
      </c>
      <c r="E39" s="36">
        <v>100</v>
      </c>
      <c r="F39" s="54"/>
      <c r="G39" s="28">
        <f>C39/E39*F39</f>
        <v>0</v>
      </c>
    </row>
    <row r="40" spans="1:7" s="4" customFormat="1" ht="15.75">
      <c r="A40" s="18" t="s">
        <v>32</v>
      </c>
      <c r="B40" s="19" t="s">
        <v>35</v>
      </c>
      <c r="C40" s="41"/>
      <c r="D40" s="42"/>
      <c r="E40" s="42"/>
      <c r="F40" s="43"/>
      <c r="G40" s="49"/>
    </row>
    <row r="41" spans="1:7" ht="15.75">
      <c r="A41" s="22">
        <v>30</v>
      </c>
      <c r="B41" s="29" t="s">
        <v>52</v>
      </c>
      <c r="C41" s="53"/>
      <c r="D41" s="38" t="s">
        <v>59</v>
      </c>
      <c r="E41" s="31">
        <v>100</v>
      </c>
      <c r="F41" s="54"/>
      <c r="G41" s="28">
        <f aca="true" t="shared" si="2" ref="G41:G57">C41/E41*F41</f>
        <v>0</v>
      </c>
    </row>
    <row r="42" spans="1:7" ht="15.75">
      <c r="A42" s="22">
        <v>31</v>
      </c>
      <c r="B42" s="29" t="s">
        <v>61</v>
      </c>
      <c r="C42" s="53">
        <v>0</v>
      </c>
      <c r="D42" s="25" t="s">
        <v>11</v>
      </c>
      <c r="E42" s="31">
        <v>100</v>
      </c>
      <c r="F42" s="54"/>
      <c r="G42" s="28">
        <f t="shared" si="2"/>
        <v>0</v>
      </c>
    </row>
    <row r="43" spans="1:7" ht="28.5">
      <c r="A43" s="22">
        <v>32</v>
      </c>
      <c r="B43" s="29" t="s">
        <v>76</v>
      </c>
      <c r="C43" s="77">
        <v>8111</v>
      </c>
      <c r="D43" s="25" t="s">
        <v>59</v>
      </c>
      <c r="E43" s="31">
        <v>100</v>
      </c>
      <c r="F43" s="54"/>
      <c r="G43" s="28">
        <f t="shared" si="2"/>
        <v>0</v>
      </c>
    </row>
    <row r="44" spans="1:7" ht="15.75">
      <c r="A44" s="22">
        <v>33</v>
      </c>
      <c r="B44" s="29" t="s">
        <v>62</v>
      </c>
      <c r="C44" s="53">
        <v>0</v>
      </c>
      <c r="D44" s="25" t="s">
        <v>11</v>
      </c>
      <c r="E44" s="31">
        <v>100</v>
      </c>
      <c r="F44" s="55"/>
      <c r="G44" s="28">
        <f t="shared" si="2"/>
        <v>0</v>
      </c>
    </row>
    <row r="45" spans="1:7" ht="15.75">
      <c r="A45" s="22">
        <v>34</v>
      </c>
      <c r="B45" s="29" t="s">
        <v>63</v>
      </c>
      <c r="C45" s="53">
        <v>0</v>
      </c>
      <c r="D45" s="25" t="s">
        <v>11</v>
      </c>
      <c r="E45" s="31">
        <v>100</v>
      </c>
      <c r="F45" s="56"/>
      <c r="G45" s="28">
        <f t="shared" si="2"/>
        <v>0</v>
      </c>
    </row>
    <row r="46" spans="1:7" ht="15.75">
      <c r="A46" s="22">
        <v>35</v>
      </c>
      <c r="B46" s="29" t="s">
        <v>36</v>
      </c>
      <c r="C46" s="53">
        <v>0</v>
      </c>
      <c r="D46" s="25" t="s">
        <v>59</v>
      </c>
      <c r="E46" s="31">
        <v>100</v>
      </c>
      <c r="F46" s="54"/>
      <c r="G46" s="28">
        <f t="shared" si="2"/>
        <v>0</v>
      </c>
    </row>
    <row r="47" spans="1:7" ht="15.75">
      <c r="A47" s="22">
        <v>36</v>
      </c>
      <c r="B47" s="29" t="s">
        <v>37</v>
      </c>
      <c r="C47" s="53">
        <v>0</v>
      </c>
      <c r="D47" s="25" t="s">
        <v>59</v>
      </c>
      <c r="E47" s="31">
        <v>100</v>
      </c>
      <c r="F47" s="57"/>
      <c r="G47" s="58">
        <f t="shared" si="2"/>
        <v>0</v>
      </c>
    </row>
    <row r="48" spans="1:7" ht="15.75">
      <c r="A48" s="22">
        <v>37</v>
      </c>
      <c r="B48" s="29" t="s">
        <v>38</v>
      </c>
      <c r="C48" s="53">
        <v>0</v>
      </c>
      <c r="D48" s="25" t="s">
        <v>59</v>
      </c>
      <c r="E48" s="31">
        <v>100</v>
      </c>
      <c r="F48" s="54"/>
      <c r="G48" s="28">
        <f t="shared" si="2"/>
        <v>0</v>
      </c>
    </row>
    <row r="49" spans="1:7" ht="15.75">
      <c r="A49" s="22">
        <v>38</v>
      </c>
      <c r="B49" s="29" t="s">
        <v>39</v>
      </c>
      <c r="C49" s="53">
        <v>0</v>
      </c>
      <c r="D49" s="38" t="s">
        <v>59</v>
      </c>
      <c r="E49" s="31">
        <v>100</v>
      </c>
      <c r="F49" s="54"/>
      <c r="G49" s="48">
        <f t="shared" si="2"/>
        <v>0</v>
      </c>
    </row>
    <row r="50" spans="1:7" ht="15.75">
      <c r="A50" s="22">
        <v>39</v>
      </c>
      <c r="B50" s="59" t="s">
        <v>40</v>
      </c>
      <c r="C50" s="60">
        <v>0</v>
      </c>
      <c r="D50" s="38" t="s">
        <v>45</v>
      </c>
      <c r="E50" s="50">
        <v>100</v>
      </c>
      <c r="F50" s="54"/>
      <c r="G50" s="28">
        <f t="shared" si="2"/>
        <v>0</v>
      </c>
    </row>
    <row r="51" spans="1:9" ht="42.75">
      <c r="A51" s="22">
        <v>40</v>
      </c>
      <c r="B51" s="59" t="s">
        <v>56</v>
      </c>
      <c r="C51" s="61">
        <v>400</v>
      </c>
      <c r="D51" s="38" t="s">
        <v>45</v>
      </c>
      <c r="E51" s="50">
        <v>100</v>
      </c>
      <c r="F51" s="62"/>
      <c r="G51" s="28">
        <f t="shared" si="2"/>
        <v>0</v>
      </c>
      <c r="I51" s="14"/>
    </row>
    <row r="52" spans="1:9" ht="15.75">
      <c r="A52" s="22">
        <v>41</v>
      </c>
      <c r="B52" s="59" t="s">
        <v>41</v>
      </c>
      <c r="C52" s="60">
        <v>0</v>
      </c>
      <c r="D52" s="63" t="s">
        <v>46</v>
      </c>
      <c r="E52" s="64">
        <v>1</v>
      </c>
      <c r="F52" s="65"/>
      <c r="G52" s="28">
        <f t="shared" si="2"/>
        <v>0</v>
      </c>
      <c r="I52" s="9"/>
    </row>
    <row r="53" spans="1:9" ht="42.75">
      <c r="A53" s="22">
        <v>42</v>
      </c>
      <c r="B53" s="29" t="s">
        <v>72</v>
      </c>
      <c r="C53" s="77">
        <v>100</v>
      </c>
      <c r="D53" s="38" t="s">
        <v>46</v>
      </c>
      <c r="E53" s="31">
        <v>1</v>
      </c>
      <c r="F53" s="48"/>
      <c r="G53" s="28">
        <f t="shared" si="2"/>
        <v>0</v>
      </c>
      <c r="I53" s="14"/>
    </row>
    <row r="54" spans="1:7" ht="15.75">
      <c r="A54" s="22">
        <v>43</v>
      </c>
      <c r="B54" s="29" t="s">
        <v>70</v>
      </c>
      <c r="C54" s="78">
        <v>1</v>
      </c>
      <c r="D54" s="38" t="s">
        <v>64</v>
      </c>
      <c r="E54" s="66">
        <v>1</v>
      </c>
      <c r="F54" s="54"/>
      <c r="G54" s="28">
        <f t="shared" si="2"/>
        <v>0</v>
      </c>
    </row>
    <row r="55" spans="1:7" ht="15.75">
      <c r="A55" s="33">
        <v>44</v>
      </c>
      <c r="B55" s="34" t="s">
        <v>74</v>
      </c>
      <c r="C55" s="77">
        <v>1485</v>
      </c>
      <c r="D55" s="38" t="s">
        <v>44</v>
      </c>
      <c r="E55" s="66">
        <v>1</v>
      </c>
      <c r="F55" s="67"/>
      <c r="G55" s="48">
        <f t="shared" si="2"/>
        <v>0</v>
      </c>
    </row>
    <row r="56" spans="1:7" ht="15.75">
      <c r="A56" s="22">
        <v>45</v>
      </c>
      <c r="B56" s="68" t="s">
        <v>57</v>
      </c>
      <c r="C56" s="76">
        <v>1</v>
      </c>
      <c r="D56" s="74" t="s">
        <v>64</v>
      </c>
      <c r="E56" s="70">
        <v>1</v>
      </c>
      <c r="F56" s="71"/>
      <c r="G56" s="48">
        <f t="shared" si="2"/>
        <v>0</v>
      </c>
    </row>
    <row r="57" spans="1:7" ht="28.5">
      <c r="A57" s="22">
        <v>46</v>
      </c>
      <c r="B57" s="68" t="s">
        <v>75</v>
      </c>
      <c r="C57" s="76">
        <v>100</v>
      </c>
      <c r="D57" s="76" t="s">
        <v>11</v>
      </c>
      <c r="E57" s="76">
        <v>1</v>
      </c>
      <c r="F57" s="71"/>
      <c r="G57" s="48">
        <f t="shared" si="2"/>
        <v>0</v>
      </c>
    </row>
    <row r="58" spans="1:7" ht="15.75">
      <c r="A58" s="72"/>
      <c r="B58" s="72"/>
      <c r="C58" s="73"/>
      <c r="D58" s="73"/>
      <c r="E58" s="73"/>
      <c r="F58" s="69" t="s">
        <v>55</v>
      </c>
      <c r="G58" s="75">
        <f>SUM(G8:G57)</f>
        <v>0</v>
      </c>
    </row>
    <row r="59" spans="1:7" ht="16.5" thickBot="1">
      <c r="A59" s="5"/>
      <c r="B59" s="5"/>
      <c r="C59" s="8"/>
      <c r="D59" s="8"/>
      <c r="E59" s="8"/>
      <c r="F59" s="8"/>
      <c r="G59" s="9"/>
    </row>
    <row r="60" spans="1:7" ht="16.5" thickBot="1">
      <c r="A60" s="83" t="s">
        <v>66</v>
      </c>
      <c r="B60" s="84"/>
      <c r="C60" s="89">
        <f>SUM(G8:G53)</f>
        <v>0</v>
      </c>
      <c r="D60" s="90"/>
      <c r="E60" s="90"/>
      <c r="F60" s="91"/>
      <c r="G60" s="9"/>
    </row>
    <row r="61" spans="1:7" ht="16.5" thickBot="1">
      <c r="A61" s="85" t="s">
        <v>67</v>
      </c>
      <c r="B61" s="86"/>
      <c r="C61" s="92">
        <f>C60/1.08</f>
        <v>0</v>
      </c>
      <c r="D61" s="93"/>
      <c r="E61" s="93"/>
      <c r="F61" s="94"/>
      <c r="G61" s="9"/>
    </row>
    <row r="62" spans="3:7" ht="16.5" thickBot="1">
      <c r="C62" s="10"/>
      <c r="D62" s="11"/>
      <c r="E62" s="11"/>
      <c r="F62" s="11"/>
      <c r="G62" s="9"/>
    </row>
    <row r="63" spans="1:7" ht="16.5" thickBot="1">
      <c r="A63" s="83" t="s">
        <v>68</v>
      </c>
      <c r="B63" s="84"/>
      <c r="C63" s="89">
        <f>SUM(G54:G57)</f>
        <v>0</v>
      </c>
      <c r="D63" s="90"/>
      <c r="E63" s="90"/>
      <c r="F63" s="91"/>
      <c r="G63" s="9"/>
    </row>
    <row r="64" spans="1:7" ht="16.5" thickBot="1">
      <c r="A64" s="85" t="s">
        <v>69</v>
      </c>
      <c r="B64" s="86"/>
      <c r="C64" s="92">
        <f>C63/1.23</f>
        <v>0</v>
      </c>
      <c r="D64" s="93"/>
      <c r="E64" s="93"/>
      <c r="F64" s="94"/>
      <c r="G64" s="12"/>
    </row>
    <row r="65" spans="3:7" ht="16.5" thickBot="1">
      <c r="C65" s="10"/>
      <c r="D65" s="10"/>
      <c r="E65" s="10"/>
      <c r="F65" s="10"/>
      <c r="G65" s="13"/>
    </row>
    <row r="66" spans="1:7" ht="15.75">
      <c r="A66" s="106" t="s">
        <v>43</v>
      </c>
      <c r="B66" s="107"/>
      <c r="C66" s="100">
        <f>C60+C63</f>
        <v>0</v>
      </c>
      <c r="D66" s="101"/>
      <c r="E66" s="101"/>
      <c r="F66" s="102"/>
      <c r="G66" s="10"/>
    </row>
    <row r="67" spans="1:7" ht="16.5" thickBot="1">
      <c r="A67" s="98" t="s">
        <v>42</v>
      </c>
      <c r="B67" s="99"/>
      <c r="C67" s="103">
        <f>C61+C64</f>
        <v>0</v>
      </c>
      <c r="D67" s="104"/>
      <c r="E67" s="104"/>
      <c r="F67" s="105"/>
      <c r="G67" s="10"/>
    </row>
    <row r="68" spans="3:7" ht="15.75">
      <c r="C68" s="10"/>
      <c r="D68" s="10"/>
      <c r="E68" s="10"/>
      <c r="F68" s="10"/>
      <c r="G68" s="10"/>
    </row>
    <row r="69" spans="3:7" ht="15.75">
      <c r="C69" s="10"/>
      <c r="D69" s="10"/>
      <c r="E69" s="10"/>
      <c r="F69" s="10"/>
      <c r="G69" s="10"/>
    </row>
    <row r="70" spans="3:7" ht="15.75">
      <c r="C70" s="10"/>
      <c r="D70" s="10"/>
      <c r="E70" s="10"/>
      <c r="F70" s="10"/>
      <c r="G70" s="10"/>
    </row>
    <row r="71" spans="3:7" ht="15.75">
      <c r="C71" s="10"/>
      <c r="D71" s="10"/>
      <c r="E71" s="10"/>
      <c r="F71" s="10"/>
      <c r="G71" s="10"/>
    </row>
    <row r="72" spans="3:7" ht="15.75">
      <c r="C72" s="10"/>
      <c r="D72" s="10"/>
      <c r="E72" s="10"/>
      <c r="F72" s="10"/>
      <c r="G72" s="10"/>
    </row>
    <row r="73" spans="3:7" ht="15.75">
      <c r="C73" s="10"/>
      <c r="D73" s="10"/>
      <c r="E73" s="10"/>
      <c r="F73" s="10"/>
      <c r="G73" s="10"/>
    </row>
    <row r="74" spans="3:7" ht="15.75">
      <c r="C74" s="10"/>
      <c r="D74" s="10"/>
      <c r="E74" s="10"/>
      <c r="F74" s="10"/>
      <c r="G74" s="10"/>
    </row>
    <row r="75" spans="3:7" ht="15.75">
      <c r="C75" s="10"/>
      <c r="D75" s="10"/>
      <c r="E75" s="10"/>
      <c r="F75" s="10"/>
      <c r="G75" s="10"/>
    </row>
    <row r="76" spans="3:7" ht="15.75">
      <c r="C76" s="10"/>
      <c r="D76" s="10"/>
      <c r="E76" s="10"/>
      <c r="F76" s="10"/>
      <c r="G76" s="10"/>
    </row>
    <row r="77" spans="3:7" ht="15.75">
      <c r="C77" s="10"/>
      <c r="D77" s="10"/>
      <c r="E77" s="10"/>
      <c r="F77" s="10"/>
      <c r="G77" s="10"/>
    </row>
    <row r="78" spans="3:7" ht="15.75">
      <c r="C78" s="10"/>
      <c r="D78" s="10"/>
      <c r="E78" s="10"/>
      <c r="F78" s="10"/>
      <c r="G78" s="10"/>
    </row>
    <row r="79" spans="3:7" ht="15.75">
      <c r="C79" s="10"/>
      <c r="D79" s="10"/>
      <c r="E79" s="10"/>
      <c r="F79" s="10"/>
      <c r="G79" s="10"/>
    </row>
    <row r="80" spans="3:7" ht="15.75">
      <c r="C80" s="10"/>
      <c r="D80" s="10"/>
      <c r="E80" s="10"/>
      <c r="F80" s="10"/>
      <c r="G80" s="10"/>
    </row>
    <row r="81" spans="3:7" ht="15.75">
      <c r="C81" s="10"/>
      <c r="D81" s="10"/>
      <c r="E81" s="10"/>
      <c r="F81" s="10"/>
      <c r="G81" s="10"/>
    </row>
    <row r="82" spans="3:7" ht="15.75">
      <c r="C82" s="10"/>
      <c r="D82" s="10"/>
      <c r="E82" s="10"/>
      <c r="F82" s="10"/>
      <c r="G82" s="10"/>
    </row>
    <row r="83" spans="3:7" ht="15.75">
      <c r="C83" s="10"/>
      <c r="D83" s="10"/>
      <c r="E83" s="10"/>
      <c r="F83" s="10"/>
      <c r="G83" s="10"/>
    </row>
    <row r="84" spans="3:7" ht="15.75">
      <c r="C84" s="10"/>
      <c r="D84" s="10"/>
      <c r="E84" s="10"/>
      <c r="F84" s="10"/>
      <c r="G84" s="10"/>
    </row>
    <row r="85" spans="3:7" ht="15.75">
      <c r="C85" s="10"/>
      <c r="D85" s="10"/>
      <c r="E85" s="10"/>
      <c r="F85" s="10"/>
      <c r="G85" s="10"/>
    </row>
    <row r="86" spans="3:7" ht="15.75">
      <c r="C86" s="10"/>
      <c r="D86" s="10"/>
      <c r="E86" s="10"/>
      <c r="F86" s="10"/>
      <c r="G86" s="10"/>
    </row>
    <row r="87" spans="3:7" ht="15.75">
      <c r="C87" s="10"/>
      <c r="D87" s="10"/>
      <c r="E87" s="10"/>
      <c r="F87" s="10"/>
      <c r="G87" s="10"/>
    </row>
    <row r="88" spans="3:7" ht="15.75">
      <c r="C88" s="10"/>
      <c r="D88" s="10"/>
      <c r="E88" s="10"/>
      <c r="F88" s="10"/>
      <c r="G88" s="10"/>
    </row>
    <row r="89" spans="3:7" ht="15.75">
      <c r="C89" s="10"/>
      <c r="D89" s="10"/>
      <c r="E89" s="10"/>
      <c r="F89" s="10"/>
      <c r="G89" s="10"/>
    </row>
    <row r="90" spans="3:7" ht="15.75">
      <c r="C90" s="10"/>
      <c r="D90" s="10"/>
      <c r="E90" s="10"/>
      <c r="F90" s="10"/>
      <c r="G90" s="10"/>
    </row>
    <row r="91" spans="3:7" ht="15.75">
      <c r="C91" s="10"/>
      <c r="D91" s="10"/>
      <c r="E91" s="10"/>
      <c r="F91" s="10"/>
      <c r="G91" s="10"/>
    </row>
    <row r="92" spans="3:7" ht="15.75">
      <c r="C92" s="10"/>
      <c r="D92" s="10"/>
      <c r="E92" s="10"/>
      <c r="F92" s="10"/>
      <c r="G92" s="10"/>
    </row>
    <row r="93" spans="3:7" ht="15.75">
      <c r="C93" s="10"/>
      <c r="D93" s="10"/>
      <c r="E93" s="10"/>
      <c r="F93" s="10"/>
      <c r="G93" s="10"/>
    </row>
    <row r="94" spans="3:7" ht="15.75">
      <c r="C94" s="10"/>
      <c r="D94" s="10"/>
      <c r="E94" s="10"/>
      <c r="F94" s="10"/>
      <c r="G94" s="10"/>
    </row>
    <row r="95" spans="3:7" ht="15.75">
      <c r="C95" s="10"/>
      <c r="D95" s="10"/>
      <c r="E95" s="10"/>
      <c r="F95" s="10"/>
      <c r="G95" s="10"/>
    </row>
    <row r="96" spans="3:7" ht="15.75">
      <c r="C96" s="10"/>
      <c r="D96" s="10"/>
      <c r="E96" s="10"/>
      <c r="F96" s="10"/>
      <c r="G96" s="10"/>
    </row>
    <row r="97" spans="3:7" ht="15.75">
      <c r="C97" s="10"/>
      <c r="D97" s="10"/>
      <c r="E97" s="10"/>
      <c r="F97" s="10"/>
      <c r="G97" s="10"/>
    </row>
    <row r="98" spans="3:7" ht="15.75">
      <c r="C98" s="10"/>
      <c r="D98" s="10"/>
      <c r="E98" s="10"/>
      <c r="F98" s="10"/>
      <c r="G98" s="10"/>
    </row>
    <row r="99" spans="3:7" ht="15.75">
      <c r="C99" s="10"/>
      <c r="D99" s="10"/>
      <c r="E99" s="10"/>
      <c r="F99" s="10"/>
      <c r="G99" s="10"/>
    </row>
    <row r="100" spans="3:7" ht="15.75">
      <c r="C100" s="10"/>
      <c r="D100" s="10"/>
      <c r="E100" s="10"/>
      <c r="F100" s="10"/>
      <c r="G100" s="10"/>
    </row>
    <row r="101" spans="3:7" ht="15.75">
      <c r="C101" s="10"/>
      <c r="D101" s="10"/>
      <c r="E101" s="10"/>
      <c r="F101" s="10"/>
      <c r="G101" s="10"/>
    </row>
    <row r="102" spans="3:7" ht="15.75">
      <c r="C102" s="10"/>
      <c r="D102" s="10"/>
      <c r="E102" s="10"/>
      <c r="F102" s="10"/>
      <c r="G102" s="10"/>
    </row>
    <row r="103" spans="3:7" ht="15.75">
      <c r="C103" s="10"/>
      <c r="D103" s="10"/>
      <c r="E103" s="10"/>
      <c r="F103" s="10"/>
      <c r="G103" s="10"/>
    </row>
    <row r="104" spans="3:7" ht="15.75">
      <c r="C104" s="10"/>
      <c r="D104" s="10"/>
      <c r="E104" s="10"/>
      <c r="F104" s="10"/>
      <c r="G104" s="10"/>
    </row>
    <row r="105" spans="3:7" ht="15.75">
      <c r="C105" s="10"/>
      <c r="D105" s="10"/>
      <c r="E105" s="10"/>
      <c r="F105" s="10"/>
      <c r="G105" s="10"/>
    </row>
    <row r="106" spans="3:7" ht="15.75">
      <c r="C106" s="10"/>
      <c r="D106" s="10"/>
      <c r="E106" s="10"/>
      <c r="F106" s="10"/>
      <c r="G106" s="10"/>
    </row>
    <row r="107" spans="3:7" ht="15.75">
      <c r="C107" s="10"/>
      <c r="D107" s="10"/>
      <c r="E107" s="10"/>
      <c r="F107" s="10"/>
      <c r="G107" s="10"/>
    </row>
    <row r="108" spans="3:7" ht="15.75">
      <c r="C108" s="10"/>
      <c r="D108" s="10"/>
      <c r="E108" s="10"/>
      <c r="F108" s="10"/>
      <c r="G108" s="10"/>
    </row>
    <row r="109" spans="3:7" ht="15.75">
      <c r="C109" s="10"/>
      <c r="D109" s="10"/>
      <c r="E109" s="10"/>
      <c r="F109" s="10"/>
      <c r="G109" s="10"/>
    </row>
    <row r="110" spans="3:7" ht="15.75">
      <c r="C110" s="10"/>
      <c r="D110" s="10"/>
      <c r="E110" s="10"/>
      <c r="F110" s="10"/>
      <c r="G110" s="10"/>
    </row>
    <row r="111" spans="3:7" ht="15.75">
      <c r="C111" s="10"/>
      <c r="D111" s="10"/>
      <c r="E111" s="10"/>
      <c r="F111" s="10"/>
      <c r="G111" s="10"/>
    </row>
    <row r="112" spans="3:7" ht="15.75">
      <c r="C112" s="10"/>
      <c r="D112" s="10"/>
      <c r="E112" s="10"/>
      <c r="F112" s="10"/>
      <c r="G112" s="10"/>
    </row>
    <row r="113" spans="3:7" ht="15.75">
      <c r="C113" s="10"/>
      <c r="D113" s="10"/>
      <c r="E113" s="10"/>
      <c r="F113" s="10"/>
      <c r="G113" s="10"/>
    </row>
    <row r="114" spans="3:7" ht="15.75">
      <c r="C114" s="10"/>
      <c r="D114" s="10"/>
      <c r="E114" s="10"/>
      <c r="F114" s="10"/>
      <c r="G114" s="10"/>
    </row>
    <row r="115" spans="3:7" ht="15.75">
      <c r="C115" s="10"/>
      <c r="D115" s="10"/>
      <c r="E115" s="10"/>
      <c r="F115" s="10"/>
      <c r="G115" s="10"/>
    </row>
  </sheetData>
  <sheetProtection/>
  <mergeCells count="19">
    <mergeCell ref="F3:F5"/>
    <mergeCell ref="A67:B67"/>
    <mergeCell ref="C66:F66"/>
    <mergeCell ref="C67:F67"/>
    <mergeCell ref="A63:B63"/>
    <mergeCell ref="C63:F63"/>
    <mergeCell ref="A64:B64"/>
    <mergeCell ref="C64:F64"/>
    <mergeCell ref="A66:B66"/>
    <mergeCell ref="G3:G5"/>
    <mergeCell ref="A1:F1"/>
    <mergeCell ref="A60:B60"/>
    <mergeCell ref="A61:B61"/>
    <mergeCell ref="D3:E5"/>
    <mergeCell ref="C3:C5"/>
    <mergeCell ref="B3:B5"/>
    <mergeCell ref="A3:A5"/>
    <mergeCell ref="C60:F60"/>
    <mergeCell ref="C61:F6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49" r:id="rId1"/>
  <headerFooter>
    <oddHeader>&amp;Czałącznik 4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2010-08-16T05:57:00Z</cp:lastPrinted>
  <dcterms:created xsi:type="dcterms:W3CDTF">2006-09-22T13:37:51Z</dcterms:created>
  <dcterms:modified xsi:type="dcterms:W3CDTF">2020-02-04T11:58:29Z</dcterms:modified>
  <cp:category/>
  <cp:version/>
  <cp:contentType/>
  <cp:contentStatus/>
</cp:coreProperties>
</file>